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<sst xmlns="http://schemas.openxmlformats.org/spreadsheetml/2006/main" count="127" uniqueCount="124">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</sst>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12993761.280000001</v>
      </c>
      <c r="D9" s="9">
        <f>SUM(D10:D16)</f>
        <v>9433829.08</v>
      </c>
      <c r="E9" s="11" t="s">
        <v>8</v>
      </c>
      <c r="F9" s="9">
        <f>SUM(F10:F18)</f>
        <v>1309994.25</v>
      </c>
      <c r="G9" s="9">
        <f>SUM(G10:G18)</f>
        <v>3501575.06</v>
      </c>
    </row>
    <row r="10" spans="2:7" ht="12.75">
      <c r="B10" s="12" t="s">
        <v>9</v>
      </c>
      <c r="C10" s="9">
        <v>91707.35</v>
      </c>
      <c r="D10" s="9">
        <v>76745.39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9562559.55</v>
      </c>
      <c r="D11" s="9">
        <v>4504436.37</v>
      </c>
      <c r="E11" s="13" t="s">
        <v>12</v>
      </c>
      <c r="F11" s="9">
        <v>30180.51</v>
      </c>
      <c r="G11" s="9">
        <v>1093337.04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3339494.38</v>
      </c>
      <c r="D13" s="9">
        <v>4852647.32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1256040.83</v>
      </c>
      <c r="G16" s="9">
        <v>2408238.02</v>
      </c>
    </row>
    <row r="17" spans="2:7" ht="12.75">
      <c r="B17" s="10" t="s">
        <v>23</v>
      </c>
      <c r="C17" s="9">
        <f>SUM(C18:C24)</f>
        <v>36122.329999999994</v>
      </c>
      <c r="D17" s="9">
        <f>SUM(D18:D24)</f>
        <v>2717.42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23772.91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35167.52</v>
      </c>
      <c r="D20" s="9">
        <v>1622.27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954.81</v>
      </c>
      <c r="D24" s="9">
        <v>1095.15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13029883.610000001</v>
      </c>
      <c r="D47" s="9">
        <f>D9+D17+D25+D31+D37+D38+D41</f>
        <v>9436546.5</v>
      </c>
      <c r="E47" s="8" t="s">
        <v>82</v>
      </c>
      <c r="F47" s="9">
        <f>F9+F19+F23+F26+F27+F31+F38+F42</f>
        <v>1309994.25</v>
      </c>
      <c r="G47" s="9">
        <f>G9+G19+G23+G26+G27+G31+G38+G42</f>
        <v>3501575.06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60610903.2</v>
      </c>
      <c r="D52" s="9">
        <v>54758725.05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72710486.32</v>
      </c>
      <c r="D53" s="9">
        <v>72710486.32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5326041.92</v>
      </c>
      <c r="D54" s="9">
        <v>5326041.92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-100156512.13</v>
      </c>
      <c r="D55" s="9">
        <v>-97599964.16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1309994.25</v>
      </c>
      <c r="G59" s="9">
        <f>G47+G57</f>
        <v>3501575.06</v>
      </c>
    </row>
    <row r="60" spans="2:7" ht="25.5">
      <c r="B60" s="6" t="s">
        <v>102</v>
      </c>
      <c r="C60" s="9">
        <f>SUM(C50:C58)</f>
        <v>38490919.31</v>
      </c>
      <c r="D60" s="9">
        <f>SUM(D50:D58)</f>
        <v>35195289.129999995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51520802.92</v>
      </c>
      <c r="D62" s="9">
        <f>D47+D60</f>
        <v>44631835.629999995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27790355.41</v>
      </c>
      <c r="G63" s="9">
        <f>SUM(G64:G66)</f>
        <v>23243880.919999998</v>
      </c>
    </row>
    <row r="64" spans="2:7" ht="12.75">
      <c r="B64" s="10"/>
      <c r="C64" s="9"/>
      <c r="D64" s="9"/>
      <c r="E64" s="11" t="s">
        <v>106</v>
      </c>
      <c r="F64" s="9">
        <v>27784294.93</v>
      </c>
      <c r="G64" s="9">
        <v>23235536.33</v>
      </c>
    </row>
    <row r="65" spans="2:7" ht="12.75">
      <c r="B65" s="10"/>
      <c r="C65" s="9"/>
      <c r="D65" s="9"/>
      <c r="E65" s="11" t="s">
        <v>107</v>
      </c>
      <c r="F65" s="9">
        <v>6060.48</v>
      </c>
      <c r="G65" s="9">
        <v>8344.59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22420453.26</v>
      </c>
      <c r="G68" s="9">
        <f>SUM(G69:G73)</f>
        <v>17886379.65</v>
      </c>
    </row>
    <row r="69" spans="2:7" ht="12.75">
      <c r="B69" s="10"/>
      <c r="C69" s="9"/>
      <c r="D69" s="9"/>
      <c r="E69" s="11" t="s">
        <v>110</v>
      </c>
      <c r="F69" s="9">
        <v>5661803.47</v>
      </c>
      <c r="G69" s="9">
        <v>1467843.26</v>
      </c>
    </row>
    <row r="70" spans="2:7" ht="12.75">
      <c r="B70" s="10"/>
      <c r="C70" s="9"/>
      <c r="D70" s="9"/>
      <c r="E70" s="11" t="s">
        <v>111</v>
      </c>
      <c r="F70" s="9">
        <v>14855713.38</v>
      </c>
      <c r="G70" s="9">
        <v>14575627.24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1902936.41</v>
      </c>
      <c r="G72" s="9">
        <v>1842909.15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50210808.67</v>
      </c>
      <c r="G79" s="9">
        <f>G63+G68+G75</f>
        <v>41130260.56999999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51520802.92</v>
      </c>
      <c r="G81" s="9">
        <f>G59+G79</f>
        <v>44631835.629999995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2016-12-20T19:33:34Z</cp:lastPrinted>
  <dcterms:created xsi:type="dcterms:W3CDTF">2016-10-11T18:36:49Z</dcterms:created>
  <dcterms:modified xsi:type="dcterms:W3CDTF">2020-07-16T15:16:24Z</dcterms:modified>
  <cp:category/>
  <cp:version/>
  <cp:contentType/>
  <cp:contentStatus/>
</cp:coreProperties>
</file>